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54" i="2" l="1"/>
  <c r="D50" i="2" l="1"/>
  <c r="G50" i="2" s="1"/>
  <c r="D34" i="2"/>
  <c r="D58" i="2" l="1"/>
  <c r="G54" i="2" l="1"/>
  <c r="B54" i="2" l="1"/>
  <c r="C45" i="2" l="1"/>
  <c r="F41" i="2" l="1"/>
  <c r="G45" i="2" l="1"/>
  <c r="G41" i="2"/>
  <c r="B75" i="2"/>
  <c r="B67" i="2"/>
  <c r="G59" i="2"/>
  <c r="F59" i="2"/>
  <c r="E59" i="2"/>
  <c r="D59" i="2"/>
  <c r="C59" i="2"/>
  <c r="B59" i="2"/>
  <c r="F54" i="2"/>
  <c r="E54" i="2"/>
  <c r="C65" i="2"/>
  <c r="B65" i="2"/>
  <c r="F45" i="2"/>
  <c r="E45" i="2"/>
  <c r="D45" i="2"/>
  <c r="B45" i="2"/>
  <c r="E41" i="2"/>
  <c r="G28" i="2"/>
  <c r="F28" i="2"/>
  <c r="E28" i="2"/>
  <c r="D28" i="2"/>
  <c r="C28" i="2"/>
  <c r="B28" i="2"/>
  <c r="G16" i="2"/>
  <c r="F16" i="2"/>
  <c r="E16" i="2"/>
  <c r="D16" i="2"/>
  <c r="D41" i="2" s="1"/>
  <c r="C16" i="2"/>
  <c r="B16" i="2"/>
  <c r="B41" i="2" s="1"/>
  <c r="F65" i="2" l="1"/>
  <c r="F70" i="2" s="1"/>
  <c r="E65" i="2"/>
  <c r="E70" i="2" s="1"/>
  <c r="C41" i="2"/>
  <c r="C70" i="2" s="1"/>
  <c r="D54" i="2"/>
  <c r="D65" i="2" s="1"/>
  <c r="D70" i="2" s="1"/>
  <c r="B70" i="2"/>
  <c r="G65" i="2" l="1"/>
  <c r="G70" i="2" s="1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<sst xmlns="http://schemas.openxmlformats.org/spreadsheetml/2006/main" count="74" uniqueCount="74">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</sst>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80"/>
  <sheetViews>
    <sheetView tabSelected="1" zoomScale="80" zoomScaleNormal="80" workbookViewId="0">
      <pane ySplit="6" topLeftCell="A49" activePane="bottomLeft" state="frozen"/>
      <selection pane="bottomLeft" activeCell="H70" sqref="H70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3" t="s">
        <v>0</v>
      </c>
      <c r="B1" s="33"/>
      <c r="C1" s="33"/>
      <c r="D1" s="33"/>
      <c r="E1" s="33"/>
      <c r="F1" s="33"/>
      <c r="G1" s="33"/>
    </row>
    <row r="2" spans="1:7" ht="21.95" customHeight="1" x14ac:dyDescent="0.25">
      <c r="A2" s="33" t="s">
        <v>1</v>
      </c>
      <c r="B2" s="33"/>
      <c r="C2" s="33"/>
      <c r="D2" s="33"/>
      <c r="E2" s="33"/>
      <c r="F2" s="33"/>
      <c r="G2" s="33"/>
    </row>
    <row r="3" spans="1:7" ht="21.95" customHeight="1" x14ac:dyDescent="0.25">
      <c r="A3" s="33" t="s">
        <v>73</v>
      </c>
      <c r="B3" s="33"/>
      <c r="C3" s="33"/>
      <c r="D3" s="33"/>
      <c r="E3" s="33"/>
      <c r="F3" s="33"/>
      <c r="G3" s="33"/>
    </row>
    <row r="4" spans="1:7" ht="21.95" customHeight="1" thickBot="1" x14ac:dyDescent="0.3">
      <c r="A4" s="34" t="s">
        <v>2</v>
      </c>
      <c r="B4" s="34"/>
      <c r="C4" s="34"/>
      <c r="D4" s="34"/>
      <c r="E4" s="34"/>
      <c r="F4" s="34"/>
      <c r="G4" s="34"/>
    </row>
    <row r="5" spans="1:7" x14ac:dyDescent="0.25">
      <c r="A5" s="35" t="s">
        <v>3</v>
      </c>
      <c r="B5" s="37" t="s">
        <v>4</v>
      </c>
      <c r="C5" s="38"/>
      <c r="D5" s="38"/>
      <c r="E5" s="38"/>
      <c r="F5" s="39"/>
      <c r="G5" s="40" t="s">
        <v>5</v>
      </c>
    </row>
    <row r="6" spans="1:7" ht="30.75" thickBot="1" x14ac:dyDescent="0.3">
      <c r="A6" s="36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41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10">
        <v>0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62</v>
      </c>
      <c r="B16" s="21">
        <f>+B17+B18+B19+B20+B21+B22+B23+B24+B25+B26+B27</f>
        <v>0</v>
      </c>
      <c r="C16" s="21">
        <f t="shared" ref="C16:G16" si="0">+C17+C18+C19+C20+C21+C22+C23+C24+C25+C26+C27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10"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63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7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7" ht="17.100000000000001" customHeight="1" x14ac:dyDescent="0.25">
      <c r="A34" s="11" t="s">
        <v>35</v>
      </c>
      <c r="B34" s="21">
        <v>59649150</v>
      </c>
      <c r="C34" s="21">
        <v>6174835</v>
      </c>
      <c r="D34" s="21">
        <f>+B34+C34</f>
        <v>65823985</v>
      </c>
      <c r="E34" s="21">
        <v>65637989</v>
      </c>
      <c r="F34" s="21">
        <v>57762874</v>
      </c>
      <c r="G34" s="22">
        <v>185996</v>
      </c>
    </row>
    <row r="35" spans="1:7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7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7" ht="17.100000000000001" customHeight="1" x14ac:dyDescent="0.25">
      <c r="A37" s="11" t="s">
        <v>72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10">
        <v>0</v>
      </c>
    </row>
    <row r="38" spans="1:7" ht="17.100000000000001" customHeight="1" x14ac:dyDescent="0.25">
      <c r="A38" s="12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0">
        <v>0</v>
      </c>
    </row>
    <row r="39" spans="1:7" ht="17.100000000000001" customHeight="1" x14ac:dyDescent="0.25">
      <c r="A39" s="12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10">
        <v>0</v>
      </c>
    </row>
    <row r="40" spans="1:7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7" ht="17.100000000000001" customHeight="1" x14ac:dyDescent="0.25">
      <c r="A41" s="14" t="s">
        <v>64</v>
      </c>
      <c r="B41" s="23">
        <f>+B9+B10+B11+B12+B13+B14+B15+B16+B28+B34+B35+B37</f>
        <v>59649150</v>
      </c>
      <c r="C41" s="23">
        <f t="shared" ref="C41:G41" si="2">+C9+C10+C11+C12+C13+C14+C15+C16+C28+C34+C35+C37</f>
        <v>6174835</v>
      </c>
      <c r="D41" s="23">
        <f t="shared" si="2"/>
        <v>65823985</v>
      </c>
      <c r="E41" s="23">
        <f t="shared" si="2"/>
        <v>65637989</v>
      </c>
      <c r="F41" s="23">
        <f t="shared" si="2"/>
        <v>57762874</v>
      </c>
      <c r="G41" s="25">
        <f t="shared" si="2"/>
        <v>185996</v>
      </c>
    </row>
    <row r="42" spans="1:7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7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7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7" ht="17.100000000000001" customHeight="1" x14ac:dyDescent="0.25">
      <c r="A45" s="11" t="s">
        <v>65</v>
      </c>
      <c r="B45" s="23">
        <f>SUM(B46:B53)</f>
        <v>0</v>
      </c>
      <c r="C45" s="23">
        <f>SUM(C46:C53)</f>
        <v>26258171</v>
      </c>
      <c r="D45" s="23">
        <f t="shared" ref="D45:F45" si="3">SUM(D46:D53)</f>
        <v>26258171</v>
      </c>
      <c r="E45" s="23">
        <f t="shared" si="3"/>
        <v>12937150</v>
      </c>
      <c r="F45" s="23">
        <f t="shared" si="3"/>
        <v>10856480</v>
      </c>
      <c r="G45" s="25">
        <f>SUM(G46:G53)</f>
        <v>13321021</v>
      </c>
    </row>
    <row r="46" spans="1:7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7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12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2">
        <v>0</v>
      </c>
    </row>
    <row r="50" spans="1:12" ht="17.100000000000001" customHeight="1" x14ac:dyDescent="0.25">
      <c r="A50" s="12" t="s">
        <v>46</v>
      </c>
      <c r="B50" s="21">
        <v>0</v>
      </c>
      <c r="C50" s="21">
        <v>26258171</v>
      </c>
      <c r="D50" s="21">
        <f>+B50+C50</f>
        <v>26258171</v>
      </c>
      <c r="E50" s="21">
        <v>12937150</v>
      </c>
      <c r="F50" s="21">
        <v>10856480</v>
      </c>
      <c r="G50" s="22">
        <f>+D50-E50</f>
        <v>13321021</v>
      </c>
    </row>
    <row r="51" spans="1:12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12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12" ht="30" customHeight="1" x14ac:dyDescent="0.25">
      <c r="A53" s="15" t="s">
        <v>49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</row>
    <row r="54" spans="1:12" ht="17.100000000000001" customHeight="1" x14ac:dyDescent="0.25">
      <c r="A54" s="11" t="s">
        <v>66</v>
      </c>
      <c r="B54" s="21">
        <f>SUM(B55:B58)</f>
        <v>11796939</v>
      </c>
      <c r="C54" s="21">
        <f t="shared" ref="C54:F54" si="4">SUM(C55:C58)</f>
        <v>5449476</v>
      </c>
      <c r="D54" s="21">
        <f t="shared" si="4"/>
        <v>17246415</v>
      </c>
      <c r="E54" s="21">
        <f t="shared" si="4"/>
        <v>8426948</v>
      </c>
      <c r="F54" s="21">
        <f t="shared" si="4"/>
        <v>7654533</v>
      </c>
      <c r="G54" s="22">
        <f>SUM(G55:G58)</f>
        <v>8819467</v>
      </c>
    </row>
    <row r="55" spans="1:12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12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12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12" ht="17.100000000000001" customHeight="1" x14ac:dyDescent="0.25">
      <c r="A58" s="12" t="s">
        <v>53</v>
      </c>
      <c r="B58" s="21">
        <v>11796939</v>
      </c>
      <c r="C58" s="21">
        <v>5449476</v>
      </c>
      <c r="D58" s="21">
        <f>+B58+C58</f>
        <v>17246415</v>
      </c>
      <c r="E58" s="21">
        <v>8426948</v>
      </c>
      <c r="F58" s="21">
        <v>7654533</v>
      </c>
      <c r="G58" s="22">
        <v>8819467</v>
      </c>
      <c r="I58" s="30"/>
      <c r="L58" s="30"/>
    </row>
    <row r="59" spans="1:12" ht="17.100000000000001" customHeight="1" x14ac:dyDescent="0.25">
      <c r="A59" s="11" t="s">
        <v>67</v>
      </c>
      <c r="B59" s="21">
        <f>SUM(B60:B61)</f>
        <v>0</v>
      </c>
      <c r="C59" s="21">
        <f t="shared" ref="C59:G59" si="5">SUM(C60:C61)</f>
        <v>0</v>
      </c>
      <c r="D59" s="21">
        <f t="shared" si="5"/>
        <v>0</v>
      </c>
      <c r="E59" s="21">
        <f t="shared" si="5"/>
        <v>0</v>
      </c>
      <c r="F59" s="21">
        <f t="shared" si="5"/>
        <v>0</v>
      </c>
      <c r="G59" s="22">
        <f t="shared" si="5"/>
        <v>0</v>
      </c>
      <c r="I59" s="30"/>
    </row>
    <row r="60" spans="1:12" ht="30" customHeight="1" x14ac:dyDescent="0.25">
      <c r="A60" s="15" t="s">
        <v>54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12" ht="17.100000000000001" customHeight="1" x14ac:dyDescent="0.25">
      <c r="A61" s="12" t="s">
        <v>55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12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12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12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68</v>
      </c>
      <c r="B65" s="23">
        <f>+B45+B54+B59+B62+B63</f>
        <v>11796939</v>
      </c>
      <c r="C65" s="23">
        <f>+C45+C54+C59+C62+C63</f>
        <v>31707647</v>
      </c>
      <c r="D65" s="23">
        <f>+D45+D54+D59+D62+D63</f>
        <v>43504586</v>
      </c>
      <c r="E65" s="23">
        <f t="shared" ref="E65:F65" si="6">+E45+E54+E59+E62+E63</f>
        <v>21364098</v>
      </c>
      <c r="F65" s="23">
        <f t="shared" si="6"/>
        <v>18511013</v>
      </c>
      <c r="G65" s="25">
        <f>+G45+G54+G59+G62+G63</f>
        <v>22140488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69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  <c r="I67" s="31"/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  <c r="I68" s="30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70</v>
      </c>
      <c r="B70" s="23">
        <f>+B41+B65+B67</f>
        <v>71446089</v>
      </c>
      <c r="C70" s="23">
        <f>+C41+C65+C67</f>
        <v>37882482</v>
      </c>
      <c r="D70" s="23">
        <f>+D41+D65+D67</f>
        <v>109328571</v>
      </c>
      <c r="E70" s="23">
        <f t="shared" ref="E70:G70" si="7">+E41+E65+E67</f>
        <v>87002087</v>
      </c>
      <c r="F70" s="23">
        <f t="shared" si="7"/>
        <v>76273887</v>
      </c>
      <c r="G70" s="25">
        <f t="shared" si="7"/>
        <v>22326484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71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32"/>
      <c r="D80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2019-04-23T16:32:48Z</cp:lastPrinted>
  <dcterms:created xsi:type="dcterms:W3CDTF">2018-10-11T00:02:30Z</dcterms:created>
  <dcterms:modified xsi:type="dcterms:W3CDTF">2020-03-05T00:49:12Z</dcterms:modified>
</cp:coreProperties>
</file>